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_Pom\Desktop\"/>
    </mc:Choice>
  </mc:AlternateContent>
  <bookViews>
    <workbookView xWindow="0" yWindow="0" windowWidth="17389" windowHeight="10284" firstSheet="1" activeTab="1"/>
  </bookViews>
  <sheets>
    <sheet name="sintesi 1° turno" sheetId="2" r:id="rId1"/>
    <sheet name="preferenze indiv. CFmerita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" l="1"/>
  <c r="M10" i="2"/>
  <c r="C22" i="2" l="1"/>
  <c r="D22" i="2" s="1"/>
  <c r="D21" i="2"/>
  <c r="D20" i="2"/>
  <c r="D18" i="2"/>
  <c r="D17" i="2"/>
  <c r="N16" i="2"/>
  <c r="M16" i="2"/>
  <c r="C12" i="2"/>
  <c r="D11" i="2" s="1"/>
  <c r="D9" i="2"/>
  <c r="N7" i="2"/>
  <c r="M7" i="2"/>
  <c r="D7" i="2"/>
  <c r="D3" i="2"/>
  <c r="D10" i="2" l="1"/>
  <c r="D4" i="2"/>
  <c r="D12" i="2"/>
  <c r="D5" i="2"/>
  <c r="D6" i="2"/>
  <c r="D8" i="2"/>
  <c r="D19" i="2"/>
</calcChain>
</file>

<file path=xl/sharedStrings.xml><?xml version="1.0" encoding="utf-8"?>
<sst xmlns="http://schemas.openxmlformats.org/spreadsheetml/2006/main" count="198" uniqueCount="121">
  <si>
    <t>AFFLUENZA 2020</t>
  </si>
  <si>
    <t>oggetto</t>
  </si>
  <si>
    <t>iscritti</t>
  </si>
  <si>
    <t>votanti</t>
  </si>
  <si>
    <t>%</t>
  </si>
  <si>
    <t>REGIONALI A CASTELFRANCO</t>
  </si>
  <si>
    <t>presidente</t>
  </si>
  <si>
    <t>voti</t>
  </si>
  <si>
    <t>lista</t>
  </si>
  <si>
    <t>voti di lista</t>
  </si>
  <si>
    <t>preferenze</t>
  </si>
  <si>
    <t>ZAIA</t>
  </si>
  <si>
    <t>fratelli d'Italia</t>
  </si>
  <si>
    <t>SBROLLINI   Iv</t>
  </si>
  <si>
    <t>lega</t>
  </si>
  <si>
    <t>BENVEGNU'   pci</t>
  </si>
  <si>
    <t>marcon</t>
  </si>
  <si>
    <t>BARTELLE    eco</t>
  </si>
  <si>
    <t>forza italia</t>
  </si>
  <si>
    <t>GUADAGNINI veneti</t>
  </si>
  <si>
    <t>tot liste Marcon</t>
  </si>
  <si>
    <t>RUBINATO</t>
  </si>
  <si>
    <t>totale voti marcon</t>
  </si>
  <si>
    <t>GIROTTO 3v</t>
  </si>
  <si>
    <t>voti al sindaco</t>
  </si>
  <si>
    <t>CAPPELLETTI   M5s</t>
  </si>
  <si>
    <t>LORENZONI</t>
  </si>
  <si>
    <t>tot</t>
  </si>
  <si>
    <t>democratici</t>
  </si>
  <si>
    <t>CF civica</t>
  </si>
  <si>
    <t>Sartoretto Sindaco</t>
  </si>
  <si>
    <t xml:space="preserve">COMUNALI A CASTELFRANCO </t>
  </si>
  <si>
    <t>tot liste Sart.</t>
  </si>
  <si>
    <t>sindaco</t>
  </si>
  <si>
    <t>totale voti Sart.</t>
  </si>
  <si>
    <t>MARCON</t>
  </si>
  <si>
    <t>ZURLO</t>
  </si>
  <si>
    <t>BERNARDI</t>
  </si>
  <si>
    <t>GOMIERATO</t>
  </si>
  <si>
    <t>SARTORETTO</t>
  </si>
  <si>
    <t>ELEZIONE COMUNE</t>
  </si>
  <si>
    <t>ELEZIONE REGIONE</t>
  </si>
  <si>
    <t>LISTA</t>
  </si>
  <si>
    <t>TOT. PREFERENZE</t>
  </si>
  <si>
    <t>CANDIDATO</t>
  </si>
  <si>
    <t xml:space="preserve">PREFERENZE </t>
  </si>
  <si>
    <t>CASTELFRANCO CIVICA - SEBASTIANO SARTORETTO SINDACO</t>
  </si>
  <si>
    <t>FISCON GIANNI</t>
  </si>
  <si>
    <t>ZACCARIA ALBERTO</t>
  </si>
  <si>
    <t>BRUSTOLON PIERLUIGI</t>
  </si>
  <si>
    <t>CAMPAGNOLO MARIELLA</t>
  </si>
  <si>
    <t>ROSINA MATTEO</t>
  </si>
  <si>
    <t>ZOLETTO SILVIA</t>
  </si>
  <si>
    <t>FRATTIN CRISTINA</t>
  </si>
  <si>
    <t>FRATTIN TOMMASO</t>
  </si>
  <si>
    <t>NEGRI BARBARA</t>
  </si>
  <si>
    <t>BAGGIO EMILIO detto ROBERTO</t>
  </si>
  <si>
    <t>TRENTIN FLAVIO</t>
  </si>
  <si>
    <t>ROSSATO ANDREA</t>
  </si>
  <si>
    <t>VALENTINI MARIA BENEDETTA</t>
  </si>
  <si>
    <t>PERIN FLAVIO</t>
  </si>
  <si>
    <t>CAON ALBERTO</t>
  </si>
  <si>
    <t>MELTA STEFANO detto CHOPPY</t>
  </si>
  <si>
    <t>STRADIOTTO ROBERTO</t>
  </si>
  <si>
    <t>PAVAN ANNA</t>
  </si>
  <si>
    <t>MILANI MATTEO</t>
  </si>
  <si>
    <t>MAGGIOTTO AGNESE detta LUCIA</t>
  </si>
  <si>
    <t>PORCELLATO MARIA IDA</t>
  </si>
  <si>
    <t>CINEL FRANCO</t>
  </si>
  <si>
    <t>RETTORE FABRIZIO</t>
  </si>
  <si>
    <t>RONCATO MILKO</t>
  </si>
  <si>
    <t>DEMOCRATICI PER CASTELFRANCO - SARTORETTO SINDACO</t>
  </si>
  <si>
    <t>BELTRAMELLO CLAUDIO</t>
  </si>
  <si>
    <t>BOLDO ALESSANDRO</t>
  </si>
  <si>
    <t>BASSANI ANNA</t>
  </si>
  <si>
    <t>CELI LUCIA</t>
  </si>
  <si>
    <t>DURIGHEL FRANCESCA</t>
  </si>
  <si>
    <t>FALESCHINI SANDRO</t>
  </si>
  <si>
    <t>BERTOLO MARIO</t>
  </si>
  <si>
    <t>SPALIVIERO TERESA</t>
  </si>
  <si>
    <t>STORTOLANI ROBERTO</t>
  </si>
  <si>
    <t>MASON SILVIA</t>
  </si>
  <si>
    <t>GASPARINI GASPARE</t>
  </si>
  <si>
    <t>ZANONATO AGNESE</t>
  </si>
  <si>
    <t>CINEL BARBARA</t>
  </si>
  <si>
    <t>NAGLIERI FRANCESCO</t>
  </si>
  <si>
    <t>POMIATO FRANCO</t>
  </si>
  <si>
    <t>BOVOLATO GRAZIELLA</t>
  </si>
  <si>
    <t>LAMBERTI VINCENZO</t>
  </si>
  <si>
    <t>COLOMBO GIOVANNI</t>
  </si>
  <si>
    <t>BENETTON MATTEO</t>
  </si>
  <si>
    <t>PIROLO GIOVANNA</t>
  </si>
  <si>
    <t>GARBUIO LORENZO</t>
  </si>
  <si>
    <t>CANTARO SALVATORE</t>
  </si>
  <si>
    <t>BRAMBILLA RITA</t>
  </si>
  <si>
    <t>SARTORETTO SINDACO - CASTELFRANCO MERITA</t>
  </si>
  <si>
    <t>BOLZON NAZZARENO</t>
  </si>
  <si>
    <t>VINCENTI GIUSEPPE</t>
  </si>
  <si>
    <t>QUER ANNACHIARA</t>
  </si>
  <si>
    <t>DE FAVERI SONIA</t>
  </si>
  <si>
    <t>SPALIVIERO BERNARDINO</t>
  </si>
  <si>
    <t>VIOLA LAURA</t>
  </si>
  <si>
    <t>POZZOBON BRUNO</t>
  </si>
  <si>
    <t>SILVESTRI CHIARA</t>
  </si>
  <si>
    <t>CECCHETTO GIACINTO</t>
  </si>
  <si>
    <t>DI MARTINO ROBERTA</t>
  </si>
  <si>
    <t>MORANDINI GIANPAOLO detto GIMO</t>
  </si>
  <si>
    <t>FEDON ANTONIO</t>
  </si>
  <si>
    <t>GARATTI STEFANIA</t>
  </si>
  <si>
    <t>BALLESTRACCI GIAN MARCO</t>
  </si>
  <si>
    <t>FERRONATO GIORGIO</t>
  </si>
  <si>
    <t>FASOLI MASSIMO</t>
  </si>
  <si>
    <t>MASON VITTORINO</t>
  </si>
  <si>
    <t>REGAZZO FRANCESCA</t>
  </si>
  <si>
    <t>SARTOR FABIO</t>
  </si>
  <si>
    <t>MARCHETTI ALBERTO</t>
  </si>
  <si>
    <t>D'AMICONE SILVIO</t>
  </si>
  <si>
    <t>MONDI MARCO</t>
  </si>
  <si>
    <t>MASO MARTINA</t>
  </si>
  <si>
    <t>VECCHIATO SIMONE</t>
  </si>
  <si>
    <t>Δ (voti disgiunti?)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</si>
</sst>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rgb="FF000066"/>
      <name val="Arial"/>
      <family val="2"/>
    </font>
    <font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9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6" applyNumberFormat="0" applyAlignment="0" applyProtection="0"/>
    <xf numFmtId="0" fontId="11" fillId="8" borderId="7" applyNumberFormat="0" applyAlignment="0" applyProtection="0"/>
    <xf numFmtId="0" fontId="12" fillId="8" borderId="6" applyNumberFormat="0" applyAlignment="0" applyProtection="0"/>
    <xf numFmtId="0" fontId="13" fillId="0" borderId="8" applyNumberFormat="0" applyFill="0" applyAlignment="0" applyProtection="0"/>
    <xf numFmtId="0" fontId="14" fillId="9" borderId="9" applyNumberFormat="0" applyAlignment="0" applyProtection="0"/>
    <xf numFmtId="0" fontId="15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3" borderId="2" xfId="0" applyFill="1" applyBorder="1"/>
    <xf numFmtId="0" fontId="0" fillId="0" borderId="2" xfId="0" applyBorder="1"/>
    <xf numFmtId="165" fontId="0" fillId="0" borderId="2" xfId="1" applyNumberFormat="1" applyFont="1" applyBorder="1"/>
    <xf numFmtId="9" fontId="0" fillId="0" borderId="2" xfId="2" applyFont="1" applyBorder="1"/>
    <xf numFmtId="165" fontId="0" fillId="3" borderId="2" xfId="1" applyNumberFormat="1" applyFont="1" applyFill="1" applyBorder="1"/>
    <xf numFmtId="9" fontId="0" fillId="3" borderId="2" xfId="2" applyFont="1" applyFill="1" applyBorder="1"/>
    <xf numFmtId="0" fontId="2" fillId="0" borderId="0" xfId="0" applyFont="1"/>
    <xf numFmtId="0" fontId="2" fillId="0" borderId="2" xfId="0" applyFont="1" applyBorder="1"/>
    <xf numFmtId="3" fontId="0" fillId="0" borderId="2" xfId="0" applyNumberFormat="1" applyBorder="1"/>
    <xf numFmtId="0" fontId="2" fillId="3" borderId="2" xfId="0" applyFont="1" applyFill="1" applyBorder="1"/>
    <xf numFmtId="3" fontId="0" fillId="3" borderId="2" xfId="0" applyNumberFormat="1" applyFill="1" applyBorder="1"/>
    <xf numFmtId="0" fontId="0" fillId="3" borderId="0" xfId="0" applyFill="1"/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9" fillId="35" borderId="1" xfId="0" applyFont="1" applyFill="1" applyBorder="1"/>
    <xf numFmtId="0" fontId="21" fillId="36" borderId="1" xfId="0" applyFont="1" applyFill="1" applyBorder="1"/>
    <xf numFmtId="0" fontId="21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0" fillId="0" borderId="0" xfId="0"/>
    <xf numFmtId="0" fontId="15" fillId="0" borderId="0" xfId="0" applyFont="1"/>
    <xf numFmtId="0" fontId="22" fillId="0" borderId="0" xfId="0" applyFont="1"/>
    <xf numFmtId="0" fontId="21" fillId="0" borderId="1" xfId="0" applyFont="1" applyFill="1" applyBorder="1" applyAlignment="1">
      <alignment horizontal="center"/>
    </xf>
    <xf numFmtId="0" fontId="21" fillId="36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4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colors>
    <mruColors>
      <color rgb="FF99FF33"/>
      <color rgb="FFFF66FF"/>
      <color rgb="FFCCCCFF"/>
      <color rgb="FF33CCFF"/>
      <color rgb="FFFFCC00"/>
      <color rgb="FF0066FF"/>
      <color rgb="FFFF99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Regionali a Castelfranco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7E-4DDA-8F6B-D6BDC32DB0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7E-4DDA-8F6B-D6BDC32DB0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7E-4DDA-8F6B-D6BDC32DB0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C7E-4DDA-8F6B-D6BDC32DB0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7E-4DDA-8F6B-D6BDC32DB0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7E-4DDA-8F6B-D6BDC32DB01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7E-4DDA-8F6B-D6BDC32DB01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7E-4DDA-8F6B-D6BDC32DB01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7E-4DDA-8F6B-D6BDC32DB013}"/>
              </c:ext>
            </c:extLst>
          </c:dPt>
          <c:cat>
            <c:strRef>
              <c:f>'sintesi 1° turno'!$B$3:$B$11</c:f>
              <c:strCache>
                <c:ptCount val="9"/>
                <c:pt idx="0">
                  <c:v>ZAIA</c:v>
                </c:pt>
                <c:pt idx="1">
                  <c:v>SBROLLINI   Iv</c:v>
                </c:pt>
                <c:pt idx="2">
                  <c:v>BENVEGNU'   pci</c:v>
                </c:pt>
                <c:pt idx="3">
                  <c:v>BARTELLE    eco</c:v>
                </c:pt>
                <c:pt idx="4">
                  <c:v>GUADAGNINI veneti</c:v>
                </c:pt>
                <c:pt idx="5">
                  <c:v>RUBINATO</c:v>
                </c:pt>
                <c:pt idx="6">
                  <c:v>GIROTTO 3v</c:v>
                </c:pt>
                <c:pt idx="7">
                  <c:v>CAPPELLETTI   M5s</c:v>
                </c:pt>
                <c:pt idx="8">
                  <c:v>LORENZONI</c:v>
                </c:pt>
              </c:strCache>
            </c:strRef>
          </c:cat>
          <c:val>
            <c:numRef>
              <c:f>'sintesi 1° turno'!$C$3:$C$11</c:f>
              <c:numCache>
                <c:formatCode>_-* #,##0_-;\-* #,##0_-;_-* "-"??_-;_-@_-</c:formatCode>
                <c:ptCount val="9"/>
                <c:pt idx="0">
                  <c:v>12394</c:v>
                </c:pt>
                <c:pt idx="1">
                  <c:v>105</c:v>
                </c:pt>
                <c:pt idx="2">
                  <c:v>112</c:v>
                </c:pt>
                <c:pt idx="3">
                  <c:v>142</c:v>
                </c:pt>
                <c:pt idx="4">
                  <c:v>172</c:v>
                </c:pt>
                <c:pt idx="5">
                  <c:v>148</c:v>
                </c:pt>
                <c:pt idx="6">
                  <c:v>339</c:v>
                </c:pt>
                <c:pt idx="7">
                  <c:v>592</c:v>
                </c:pt>
                <c:pt idx="8">
                  <c:v>4038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C7E-4DDA-8F6B-D6BDC32DB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'sintesi 1° turno'!$C$15:$C$16</c:f>
              <c:strCache>
                <c:ptCount val="2"/>
                <c:pt idx="0">
                  <c:v>COMUNALI A CASTELFRANCO </c:v>
                </c:pt>
                <c:pt idx="1">
                  <c:v>voti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BC-43A7-8A46-1E5821236D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BC-43A7-8A46-1E5821236D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BC-43A7-8A46-1E5821236D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CBC-43A7-8A46-1E5821236D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CBC-43A7-8A46-1E5821236DE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'sintesi 1° turno'!$B$17:$B$22</c15:sqref>
                  </c15:fullRef>
                </c:ext>
              </c:extLst>
              <c:f>'sintesi 1° turno'!$B$17:$B$21</c:f>
              <c:strCache>
                <c:ptCount val="5"/>
                <c:pt idx="0">
                  <c:v>MARCON</c:v>
                </c:pt>
                <c:pt idx="1">
                  <c:v>ZURLO</c:v>
                </c:pt>
                <c:pt idx="2">
                  <c:v>BERNARDI</c:v>
                </c:pt>
                <c:pt idx="3">
                  <c:v>GOMIERATO</c:v>
                </c:pt>
                <c:pt idx="4">
                  <c:v>SARTORETTO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'sintesi 1° turno'!$C$17:$C$22</c15:sqref>
                  </c15:fullRef>
                </c:ext>
              </c:extLst>
              <c:f>'sintesi 1° turno'!$C$17:$C$21</c:f>
              <c:numCache>
                <c:formatCode>#,##0</c:formatCode>
                <c:ptCount val="5"/>
                <c:pt idx="0">
                  <c:v>8486</c:v>
                </c:pt>
                <c:pt idx="1">
                  <c:v>1210</c:v>
                </c:pt>
                <c:pt idx="2" formatCode="General">
                  <c:v>585</c:v>
                </c:pt>
                <c:pt idx="3">
                  <c:v>3141</c:v>
                </c:pt>
                <c:pt idx="4">
                  <c:v>4489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CBC-43A7-8A46-1E5821236DE8}"/>
            </c:ext>
            <c:ext xmlns:c15="http://schemas.microsoft.com/office/drawing/2012/chart" uri="{02D57815-91ED-43cb-92C2-25804820EDAC}">
              <c15:categoryFilterExceptions>
                <c15:categoryFilterException>
                  <c15:sqref>'sintesi 1° turno'!$C$22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121920</xdr:rowOff>
    </xdr:from>
    <xdr:to>
      <xdr:col>10</xdr:col>
      <xdr:colOff>175260</xdr:colOff>
      <xdr:row>15</xdr:row>
      <xdr:rowOff>121920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</xdr:row>
      <xdr:rowOff>121920</xdr:rowOff>
    </xdr:from>
    <xdr:to>
      <xdr:col>10</xdr:col>
      <xdr:colOff>213360</xdr:colOff>
      <xdr:row>29</xdr:row>
      <xdr:rowOff>106680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topLeftCell="A10" workbookViewId="0">
      <selection activeCell="C35" sqref="C35"/>
    </sheetView>
  </sheetViews>
  <sheetFormatPr defaultRowHeight="14.3" x14ac:dyDescent="0.25"/>
  <cols>
    <col min="2" max="2" width="17.625" bestFit="1" customWidth="1"/>
    <col min="3" max="3" width="9.5" customWidth="1"/>
    <col min="7" max="7" width="14.75" customWidth="1"/>
    <col min="11" max="11" width="3.5" customWidth="1"/>
    <col min="12" max="12" width="16.375" bestFit="1" customWidth="1"/>
    <col min="13" max="13" width="9.75" bestFit="1" customWidth="1"/>
    <col min="14" max="14" width="9.875" customWidth="1"/>
  </cols>
  <sheetData>
    <row r="1" spans="2:14" x14ac:dyDescent="0.25">
      <c r="B1" t="s">
        <v>5</v>
      </c>
    </row>
    <row r="2" spans="2:14" x14ac:dyDescent="0.25">
      <c r="B2" s="2" t="s">
        <v>6</v>
      </c>
      <c r="C2" s="2" t="s">
        <v>7</v>
      </c>
      <c r="D2" s="2" t="s">
        <v>4</v>
      </c>
      <c r="L2" t="s">
        <v>8</v>
      </c>
      <c r="M2" t="s">
        <v>9</v>
      </c>
      <c r="N2" t="s">
        <v>10</v>
      </c>
    </row>
    <row r="3" spans="2:14" x14ac:dyDescent="0.25">
      <c r="B3" s="3" t="s">
        <v>11</v>
      </c>
      <c r="C3" s="4">
        <v>12394</v>
      </c>
      <c r="D3" s="5">
        <f>+C3/C$12</f>
        <v>0.68695266600155191</v>
      </c>
      <c r="L3" t="s">
        <v>12</v>
      </c>
      <c r="M3">
        <v>976</v>
      </c>
      <c r="N3">
        <v>447</v>
      </c>
    </row>
    <row r="4" spans="2:14" x14ac:dyDescent="0.25">
      <c r="B4" s="3" t="s">
        <v>13</v>
      </c>
      <c r="C4" s="4">
        <v>105</v>
      </c>
      <c r="D4" s="5">
        <f t="shared" ref="D4:D12" si="0">+C4/C$12</f>
        <v>5.819753907549052E-3</v>
      </c>
      <c r="L4" t="s">
        <v>14</v>
      </c>
      <c r="M4">
        <v>3751</v>
      </c>
      <c r="N4">
        <v>1529</v>
      </c>
    </row>
    <row r="5" spans="2:14" x14ac:dyDescent="0.25">
      <c r="B5" s="3" t="s">
        <v>15</v>
      </c>
      <c r="C5" s="4">
        <v>112</v>
      </c>
      <c r="D5" s="5">
        <f t="shared" si="0"/>
        <v>6.2077375013856557E-3</v>
      </c>
      <c r="L5" t="s">
        <v>16</v>
      </c>
      <c r="M5">
        <v>2687</v>
      </c>
      <c r="N5">
        <v>1430</v>
      </c>
    </row>
    <row r="6" spans="2:14" x14ac:dyDescent="0.25">
      <c r="B6" s="3" t="s">
        <v>17</v>
      </c>
      <c r="C6" s="4">
        <v>142</v>
      </c>
      <c r="D6" s="5">
        <f t="shared" si="0"/>
        <v>7.8705243321139564E-3</v>
      </c>
      <c r="L6" t="s">
        <v>18</v>
      </c>
      <c r="M6">
        <v>731</v>
      </c>
      <c r="N6">
        <v>593</v>
      </c>
    </row>
    <row r="7" spans="2:14" x14ac:dyDescent="0.25">
      <c r="B7" s="3" t="s">
        <v>19</v>
      </c>
      <c r="C7" s="4">
        <v>172</v>
      </c>
      <c r="D7" s="5">
        <f t="shared" si="0"/>
        <v>9.5333111628422562E-3</v>
      </c>
      <c r="L7" t="s">
        <v>20</v>
      </c>
      <c r="M7">
        <f>SUM(M3:M6)</f>
        <v>8145</v>
      </c>
      <c r="N7">
        <f>SUM(N3:N6)</f>
        <v>3999</v>
      </c>
    </row>
    <row r="8" spans="2:14" x14ac:dyDescent="0.25">
      <c r="B8" s="3" t="s">
        <v>21</v>
      </c>
      <c r="C8" s="4">
        <v>148</v>
      </c>
      <c r="D8" s="5">
        <f t="shared" si="0"/>
        <v>8.203081698259616E-3</v>
      </c>
      <c r="L8" t="s">
        <v>22</v>
      </c>
      <c r="M8" s="1">
        <v>8486</v>
      </c>
    </row>
    <row r="9" spans="2:14" x14ac:dyDescent="0.25">
      <c r="B9" s="3" t="s">
        <v>23</v>
      </c>
      <c r="C9" s="4">
        <v>339</v>
      </c>
      <c r="D9" s="5">
        <f t="shared" si="0"/>
        <v>1.8789491187229796E-2</v>
      </c>
      <c r="L9" t="s">
        <v>24</v>
      </c>
      <c r="M9" s="26">
        <v>326</v>
      </c>
    </row>
    <row r="10" spans="2:14" x14ac:dyDescent="0.25">
      <c r="B10" s="3" t="s">
        <v>25</v>
      </c>
      <c r="C10" s="4">
        <v>592</v>
      </c>
      <c r="D10" s="5">
        <f t="shared" si="0"/>
        <v>3.2812326793038464E-2</v>
      </c>
      <c r="L10" s="27" t="s">
        <v>120</v>
      </c>
      <c r="M10" s="26">
        <f>+M8-M7-M9</f>
        <v>15</v>
      </c>
    </row>
    <row r="11" spans="2:14" x14ac:dyDescent="0.25">
      <c r="B11" s="3" t="s">
        <v>26</v>
      </c>
      <c r="C11" s="4">
        <v>4038</v>
      </c>
      <c r="D11" s="5">
        <f t="shared" si="0"/>
        <v>0.22381110741602928</v>
      </c>
      <c r="L11" s="25"/>
      <c r="M11" s="25"/>
      <c r="N11" s="25"/>
    </row>
    <row r="12" spans="2:14" x14ac:dyDescent="0.25">
      <c r="B12" s="2" t="s">
        <v>27</v>
      </c>
      <c r="C12" s="6">
        <f>SUM(C3:C11)</f>
        <v>18042</v>
      </c>
      <c r="D12" s="7">
        <f t="shared" si="0"/>
        <v>1</v>
      </c>
      <c r="L12" t="s">
        <v>8</v>
      </c>
      <c r="M12" t="s">
        <v>9</v>
      </c>
      <c r="N12" t="s">
        <v>10</v>
      </c>
    </row>
    <row r="13" spans="2:14" x14ac:dyDescent="0.25">
      <c r="L13" t="s">
        <v>28</v>
      </c>
      <c r="M13">
        <v>2103</v>
      </c>
      <c r="N13">
        <v>1506</v>
      </c>
    </row>
    <row r="14" spans="2:14" x14ac:dyDescent="0.25">
      <c r="L14" t="s">
        <v>29</v>
      </c>
      <c r="M14">
        <v>757</v>
      </c>
      <c r="N14">
        <v>480</v>
      </c>
    </row>
    <row r="15" spans="2:14" x14ac:dyDescent="0.25">
      <c r="B15" t="s">
        <v>31</v>
      </c>
      <c r="L15" t="s">
        <v>30</v>
      </c>
      <c r="M15">
        <v>1277</v>
      </c>
      <c r="N15">
        <v>1111</v>
      </c>
    </row>
    <row r="16" spans="2:14" x14ac:dyDescent="0.25">
      <c r="B16" s="2" t="s">
        <v>33</v>
      </c>
      <c r="C16" s="2" t="s">
        <v>7</v>
      </c>
      <c r="D16" s="2" t="s">
        <v>4</v>
      </c>
      <c r="F16" s="8"/>
      <c r="L16" t="s">
        <v>32</v>
      </c>
      <c r="M16">
        <f>SUM(M13:M15)</f>
        <v>4137</v>
      </c>
      <c r="N16">
        <f>SUM(N13:N15)</f>
        <v>3097</v>
      </c>
    </row>
    <row r="17" spans="2:13" x14ac:dyDescent="0.25">
      <c r="B17" s="9" t="s">
        <v>35</v>
      </c>
      <c r="C17" s="10">
        <v>8486</v>
      </c>
      <c r="D17" s="5">
        <f>+C17/C$22</f>
        <v>0.47378705823237116</v>
      </c>
      <c r="L17" t="s">
        <v>34</v>
      </c>
      <c r="M17" s="1">
        <v>4489</v>
      </c>
    </row>
    <row r="18" spans="2:13" x14ac:dyDescent="0.25">
      <c r="B18" s="9" t="s">
        <v>36</v>
      </c>
      <c r="C18" s="10">
        <v>1210</v>
      </c>
      <c r="D18" s="5">
        <f t="shared" ref="D18:D22" si="1">+C18/C$22</f>
        <v>6.7556250348947577E-2</v>
      </c>
      <c r="L18" t="s">
        <v>24</v>
      </c>
      <c r="M18" s="26">
        <v>357</v>
      </c>
    </row>
    <row r="19" spans="2:13" x14ac:dyDescent="0.25">
      <c r="B19" s="9" t="s">
        <v>37</v>
      </c>
      <c r="C19" s="3">
        <v>585</v>
      </c>
      <c r="D19" s="5">
        <f t="shared" si="1"/>
        <v>3.2661492937301098E-2</v>
      </c>
      <c r="L19" s="27" t="s">
        <v>120</v>
      </c>
      <c r="M19" s="26">
        <f>+M17-M16-M18</f>
        <v>-5</v>
      </c>
    </row>
    <row r="20" spans="2:13" x14ac:dyDescent="0.25">
      <c r="B20" s="9" t="s">
        <v>38</v>
      </c>
      <c r="C20" s="10">
        <v>3141</v>
      </c>
      <c r="D20" s="5">
        <f t="shared" si="1"/>
        <v>0.17536709284797053</v>
      </c>
    </row>
    <row r="21" spans="2:13" x14ac:dyDescent="0.25">
      <c r="B21" s="9" t="s">
        <v>39</v>
      </c>
      <c r="C21" s="10">
        <v>4489</v>
      </c>
      <c r="D21" s="5">
        <f t="shared" si="1"/>
        <v>0.25062810563340965</v>
      </c>
    </row>
    <row r="22" spans="2:13" x14ac:dyDescent="0.25">
      <c r="B22" s="11" t="s">
        <v>27</v>
      </c>
      <c r="C22" s="12">
        <f>SUM(C17:C21)</f>
        <v>17911</v>
      </c>
      <c r="D22" s="7">
        <f t="shared" si="1"/>
        <v>1</v>
      </c>
    </row>
    <row r="25" spans="2:13" x14ac:dyDescent="0.25">
      <c r="B25" s="13" t="s">
        <v>0</v>
      </c>
    </row>
    <row r="26" spans="2:13" x14ac:dyDescent="0.25">
      <c r="B26" s="3" t="s">
        <v>1</v>
      </c>
      <c r="C26" s="3" t="s">
        <v>2</v>
      </c>
      <c r="D26" s="3" t="s">
        <v>3</v>
      </c>
      <c r="E26" s="3" t="s">
        <v>4</v>
      </c>
    </row>
    <row r="27" spans="2:13" x14ac:dyDescent="0.25">
      <c r="B27" s="14" t="s">
        <v>40</v>
      </c>
      <c r="C27" s="15">
        <v>30559</v>
      </c>
      <c r="D27" s="15">
        <v>18595</v>
      </c>
      <c r="E27" s="16">
        <v>60.85</v>
      </c>
    </row>
    <row r="28" spans="2:13" x14ac:dyDescent="0.25">
      <c r="B28" s="14" t="s">
        <v>41</v>
      </c>
      <c r="C28" s="15">
        <v>30536</v>
      </c>
      <c r="D28" s="15">
        <v>18628</v>
      </c>
      <c r="E28" s="16">
        <v>61</v>
      </c>
    </row>
    <row r="29" spans="2:13" x14ac:dyDescent="0.25">
      <c r="B29" s="17"/>
      <c r="C29" s="18"/>
      <c r="D29" s="18"/>
      <c r="E29" s="19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workbookViewId="0">
      <pane ySplit="1" topLeftCell="A2" activePane="bottomLeft" state="frozen"/>
      <selection pane="bottomLeft" activeCell="A78" sqref="A78"/>
    </sheetView>
  </sheetViews>
  <sheetFormatPr defaultRowHeight="14.3" x14ac:dyDescent="0.25"/>
  <cols>
    <col min="1" max="1" width="56.625" customWidth="1"/>
    <col min="2" max="2" width="18.625" customWidth="1"/>
    <col min="3" max="3" width="32.375" bestFit="1" customWidth="1"/>
  </cols>
  <sheetData>
    <row r="1" spans="1:4" x14ac:dyDescent="0.25">
      <c r="A1" s="20" t="s">
        <v>42</v>
      </c>
      <c r="B1" s="20" t="s">
        <v>43</v>
      </c>
      <c r="C1" s="20" t="s">
        <v>44</v>
      </c>
      <c r="D1" s="24" t="s">
        <v>45</v>
      </c>
    </row>
    <row r="2" spans="1:4" x14ac:dyDescent="0.25">
      <c r="A2" s="21" t="s">
        <v>46</v>
      </c>
      <c r="B2" s="21">
        <v>480</v>
      </c>
      <c r="C2" s="21" t="s">
        <v>47</v>
      </c>
      <c r="D2" s="22">
        <v>90</v>
      </c>
    </row>
    <row r="3" spans="1:4" x14ac:dyDescent="0.25">
      <c r="A3" s="21" t="s">
        <v>46</v>
      </c>
      <c r="B3" s="21"/>
      <c r="C3" s="21" t="s">
        <v>48</v>
      </c>
      <c r="D3" s="28">
        <v>37</v>
      </c>
    </row>
    <row r="4" spans="1:4" x14ac:dyDescent="0.25">
      <c r="A4" s="21" t="s">
        <v>46</v>
      </c>
      <c r="B4" s="21"/>
      <c r="C4" s="21" t="s">
        <v>49</v>
      </c>
      <c r="D4" s="23">
        <v>33</v>
      </c>
    </row>
    <row r="5" spans="1:4" x14ac:dyDescent="0.25">
      <c r="A5" s="21" t="s">
        <v>46</v>
      </c>
      <c r="B5" s="21"/>
      <c r="C5" s="21" t="s">
        <v>50</v>
      </c>
      <c r="D5" s="23">
        <v>30</v>
      </c>
    </row>
    <row r="6" spans="1:4" x14ac:dyDescent="0.25">
      <c r="A6" s="21" t="s">
        <v>46</v>
      </c>
      <c r="B6" s="21"/>
      <c r="C6" s="21" t="s">
        <v>51</v>
      </c>
      <c r="D6" s="23">
        <v>29</v>
      </c>
    </row>
    <row r="7" spans="1:4" x14ac:dyDescent="0.25">
      <c r="A7" s="21" t="s">
        <v>46</v>
      </c>
      <c r="B7" s="21"/>
      <c r="C7" s="21" t="s">
        <v>52</v>
      </c>
      <c r="D7" s="23">
        <v>24</v>
      </c>
    </row>
    <row r="8" spans="1:4" x14ac:dyDescent="0.25">
      <c r="A8" s="21" t="s">
        <v>46</v>
      </c>
      <c r="B8" s="21"/>
      <c r="C8" s="21" t="s">
        <v>53</v>
      </c>
      <c r="D8" s="23">
        <v>21</v>
      </c>
    </row>
    <row r="9" spans="1:4" x14ac:dyDescent="0.25">
      <c r="A9" s="21" t="s">
        <v>46</v>
      </c>
      <c r="B9" s="21"/>
      <c r="C9" s="21" t="s">
        <v>54</v>
      </c>
      <c r="D9" s="23">
        <v>21</v>
      </c>
    </row>
    <row r="10" spans="1:4" x14ac:dyDescent="0.25">
      <c r="A10" s="21" t="s">
        <v>46</v>
      </c>
      <c r="B10" s="21"/>
      <c r="C10" s="21" t="s">
        <v>55</v>
      </c>
      <c r="D10" s="23">
        <v>21</v>
      </c>
    </row>
    <row r="11" spans="1:4" x14ac:dyDescent="0.25">
      <c r="A11" s="21" t="s">
        <v>46</v>
      </c>
      <c r="B11" s="21"/>
      <c r="C11" s="21" t="s">
        <v>56</v>
      </c>
      <c r="D11" s="23">
        <v>20</v>
      </c>
    </row>
    <row r="12" spans="1:4" x14ac:dyDescent="0.25">
      <c r="A12" s="21" t="s">
        <v>46</v>
      </c>
      <c r="B12" s="21"/>
      <c r="C12" s="21" t="s">
        <v>57</v>
      </c>
      <c r="D12" s="23">
        <v>19</v>
      </c>
    </row>
    <row r="13" spans="1:4" x14ac:dyDescent="0.25">
      <c r="A13" s="21" t="s">
        <v>46</v>
      </c>
      <c r="B13" s="21"/>
      <c r="C13" s="21" t="s">
        <v>58</v>
      </c>
      <c r="D13" s="23">
        <v>18</v>
      </c>
    </row>
    <row r="14" spans="1:4" x14ac:dyDescent="0.25">
      <c r="A14" s="21" t="s">
        <v>46</v>
      </c>
      <c r="B14" s="21"/>
      <c r="C14" s="21" t="s">
        <v>59</v>
      </c>
      <c r="D14" s="23">
        <v>18</v>
      </c>
    </row>
    <row r="15" spans="1:4" x14ac:dyDescent="0.25">
      <c r="A15" s="21" t="s">
        <v>46</v>
      </c>
      <c r="B15" s="21"/>
      <c r="C15" s="21" t="s">
        <v>60</v>
      </c>
      <c r="D15" s="23">
        <v>15</v>
      </c>
    </row>
    <row r="16" spans="1:4" x14ac:dyDescent="0.25">
      <c r="A16" s="21" t="s">
        <v>46</v>
      </c>
      <c r="B16" s="21"/>
      <c r="C16" s="21" t="s">
        <v>61</v>
      </c>
      <c r="D16" s="23">
        <v>14</v>
      </c>
    </row>
    <row r="17" spans="1:4" x14ac:dyDescent="0.25">
      <c r="A17" s="21" t="s">
        <v>46</v>
      </c>
      <c r="B17" s="21"/>
      <c r="C17" s="21" t="s">
        <v>62</v>
      </c>
      <c r="D17" s="23">
        <v>14</v>
      </c>
    </row>
    <row r="18" spans="1:4" x14ac:dyDescent="0.25">
      <c r="A18" s="21" t="s">
        <v>46</v>
      </c>
      <c r="B18" s="21"/>
      <c r="C18" s="21" t="s">
        <v>63</v>
      </c>
      <c r="D18" s="23">
        <v>14</v>
      </c>
    </row>
    <row r="19" spans="1:4" x14ac:dyDescent="0.25">
      <c r="A19" s="21" t="s">
        <v>46</v>
      </c>
      <c r="B19" s="21"/>
      <c r="C19" s="21" t="s">
        <v>64</v>
      </c>
      <c r="D19" s="23">
        <v>11</v>
      </c>
    </row>
    <row r="20" spans="1:4" x14ac:dyDescent="0.25">
      <c r="A20" s="21" t="s">
        <v>46</v>
      </c>
      <c r="B20" s="21"/>
      <c r="C20" s="21" t="s">
        <v>65</v>
      </c>
      <c r="D20" s="23">
        <v>9</v>
      </c>
    </row>
    <row r="21" spans="1:4" x14ac:dyDescent="0.25">
      <c r="A21" s="21" t="s">
        <v>46</v>
      </c>
      <c r="B21" s="21"/>
      <c r="C21" s="21" t="s">
        <v>66</v>
      </c>
      <c r="D21" s="23">
        <v>8</v>
      </c>
    </row>
    <row r="22" spans="1:4" x14ac:dyDescent="0.25">
      <c r="A22" s="21" t="s">
        <v>46</v>
      </c>
      <c r="B22" s="21"/>
      <c r="C22" s="21" t="s">
        <v>67</v>
      </c>
      <c r="D22" s="23">
        <v>5</v>
      </c>
    </row>
    <row r="23" spans="1:4" x14ac:dyDescent="0.25">
      <c r="A23" s="21" t="s">
        <v>46</v>
      </c>
      <c r="B23" s="21"/>
      <c r="C23" s="21" t="s">
        <v>68</v>
      </c>
      <c r="D23" s="23">
        <v>3</v>
      </c>
    </row>
    <row r="24" spans="1:4" x14ac:dyDescent="0.25">
      <c r="A24" s="21" t="s">
        <v>46</v>
      </c>
      <c r="B24" s="21"/>
      <c r="C24" s="21" t="s">
        <v>69</v>
      </c>
      <c r="D24" s="23">
        <v>3</v>
      </c>
    </row>
    <row r="25" spans="1:4" x14ac:dyDescent="0.25">
      <c r="A25" s="21" t="s">
        <v>46</v>
      </c>
      <c r="B25" s="21"/>
      <c r="C25" s="21" t="s">
        <v>70</v>
      </c>
      <c r="D25" s="23">
        <v>3</v>
      </c>
    </row>
    <row r="26" spans="1:4" x14ac:dyDescent="0.25">
      <c r="A26" s="21" t="s">
        <v>71</v>
      </c>
      <c r="B26" s="21"/>
      <c r="C26" s="21" t="s">
        <v>72</v>
      </c>
      <c r="D26" s="22">
        <v>267</v>
      </c>
    </row>
    <row r="27" spans="1:4" x14ac:dyDescent="0.25">
      <c r="A27" s="21" t="s">
        <v>71</v>
      </c>
      <c r="B27" s="29"/>
      <c r="C27" s="21" t="s">
        <v>73</v>
      </c>
      <c r="D27" s="22">
        <v>218</v>
      </c>
    </row>
    <row r="28" spans="1:4" x14ac:dyDescent="0.25">
      <c r="A28" s="21" t="s">
        <v>71</v>
      </c>
      <c r="B28" s="29">
        <v>1506</v>
      </c>
      <c r="C28" s="21" t="s">
        <v>74</v>
      </c>
      <c r="D28" s="28">
        <v>103</v>
      </c>
    </row>
    <row r="29" spans="1:4" x14ac:dyDescent="0.25">
      <c r="A29" s="21" t="s">
        <v>71</v>
      </c>
      <c r="B29" s="29"/>
      <c r="C29" s="21" t="s">
        <v>75</v>
      </c>
      <c r="D29" s="28">
        <v>88</v>
      </c>
    </row>
    <row r="30" spans="1:4" x14ac:dyDescent="0.25">
      <c r="A30" s="21" t="s">
        <v>71</v>
      </c>
      <c r="B30" s="29"/>
      <c r="C30" s="21" t="s">
        <v>76</v>
      </c>
      <c r="D30" s="28">
        <v>85</v>
      </c>
    </row>
    <row r="31" spans="1:4" x14ac:dyDescent="0.25">
      <c r="A31" s="21" t="s">
        <v>71</v>
      </c>
      <c r="B31" s="29"/>
      <c r="C31" s="21" t="s">
        <v>77</v>
      </c>
      <c r="D31" s="28">
        <v>84</v>
      </c>
    </row>
    <row r="32" spans="1:4" x14ac:dyDescent="0.25">
      <c r="A32" s="21" t="s">
        <v>71</v>
      </c>
      <c r="B32" s="29"/>
      <c r="C32" s="21" t="s">
        <v>78</v>
      </c>
      <c r="D32" s="28">
        <v>80</v>
      </c>
    </row>
    <row r="33" spans="1:4" x14ac:dyDescent="0.25">
      <c r="A33" s="21" t="s">
        <v>71</v>
      </c>
      <c r="B33" s="29"/>
      <c r="C33" s="21" t="s">
        <v>79</v>
      </c>
      <c r="D33" s="28">
        <v>71</v>
      </c>
    </row>
    <row r="34" spans="1:4" x14ac:dyDescent="0.25">
      <c r="A34" s="21" t="s">
        <v>71</v>
      </c>
      <c r="B34" s="29"/>
      <c r="C34" s="21" t="s">
        <v>80</v>
      </c>
      <c r="D34" s="28">
        <v>66</v>
      </c>
    </row>
    <row r="35" spans="1:4" x14ac:dyDescent="0.25">
      <c r="A35" s="21" t="s">
        <v>71</v>
      </c>
      <c r="B35" s="29"/>
      <c r="C35" s="21" t="s">
        <v>81</v>
      </c>
      <c r="D35" s="23">
        <v>63</v>
      </c>
    </row>
    <row r="36" spans="1:4" x14ac:dyDescent="0.25">
      <c r="A36" s="21" t="s">
        <v>71</v>
      </c>
      <c r="B36" s="29"/>
      <c r="C36" s="21" t="s">
        <v>82</v>
      </c>
      <c r="D36" s="23">
        <v>58</v>
      </c>
    </row>
    <row r="37" spans="1:4" x14ac:dyDescent="0.25">
      <c r="A37" s="21" t="s">
        <v>71</v>
      </c>
      <c r="B37" s="29"/>
      <c r="C37" s="21" t="s">
        <v>83</v>
      </c>
      <c r="D37" s="23">
        <v>52</v>
      </c>
    </row>
    <row r="38" spans="1:4" x14ac:dyDescent="0.25">
      <c r="A38" s="21" t="s">
        <v>71</v>
      </c>
      <c r="B38" s="29"/>
      <c r="C38" s="21" t="s">
        <v>84</v>
      </c>
      <c r="D38" s="23">
        <v>47</v>
      </c>
    </row>
    <row r="39" spans="1:4" x14ac:dyDescent="0.25">
      <c r="A39" s="21" t="s">
        <v>71</v>
      </c>
      <c r="B39" s="29"/>
      <c r="C39" s="21" t="s">
        <v>85</v>
      </c>
      <c r="D39" s="23">
        <v>42</v>
      </c>
    </row>
    <row r="40" spans="1:4" x14ac:dyDescent="0.25">
      <c r="A40" s="21" t="s">
        <v>71</v>
      </c>
      <c r="B40" s="29"/>
      <c r="C40" s="21" t="s">
        <v>86</v>
      </c>
      <c r="D40" s="23">
        <v>39</v>
      </c>
    </row>
    <row r="41" spans="1:4" x14ac:dyDescent="0.25">
      <c r="A41" s="21" t="s">
        <v>71</v>
      </c>
      <c r="B41" s="29"/>
      <c r="C41" s="21" t="s">
        <v>87</v>
      </c>
      <c r="D41" s="23">
        <v>38</v>
      </c>
    </row>
    <row r="42" spans="1:4" x14ac:dyDescent="0.25">
      <c r="A42" s="21" t="s">
        <v>71</v>
      </c>
      <c r="B42" s="29"/>
      <c r="C42" s="21" t="s">
        <v>88</v>
      </c>
      <c r="D42" s="23">
        <v>37</v>
      </c>
    </row>
    <row r="43" spans="1:4" x14ac:dyDescent="0.25">
      <c r="A43" s="21" t="s">
        <v>71</v>
      </c>
      <c r="B43" s="29"/>
      <c r="C43" s="21" t="s">
        <v>89</v>
      </c>
      <c r="D43" s="23">
        <v>28</v>
      </c>
    </row>
    <row r="44" spans="1:4" x14ac:dyDescent="0.25">
      <c r="A44" s="21" t="s">
        <v>71</v>
      </c>
      <c r="B44" s="29"/>
      <c r="C44" s="21" t="s">
        <v>90</v>
      </c>
      <c r="D44" s="23">
        <v>17</v>
      </c>
    </row>
    <row r="45" spans="1:4" x14ac:dyDescent="0.25">
      <c r="A45" s="21" t="s">
        <v>71</v>
      </c>
      <c r="B45" s="29"/>
      <c r="C45" s="21" t="s">
        <v>91</v>
      </c>
      <c r="D45" s="23">
        <v>11</v>
      </c>
    </row>
    <row r="46" spans="1:4" x14ac:dyDescent="0.25">
      <c r="A46" s="21" t="s">
        <v>71</v>
      </c>
      <c r="B46" s="29"/>
      <c r="C46" s="21" t="s">
        <v>92</v>
      </c>
      <c r="D46" s="23">
        <v>9</v>
      </c>
    </row>
    <row r="47" spans="1:4" x14ac:dyDescent="0.25">
      <c r="A47" s="21" t="s">
        <v>71</v>
      </c>
      <c r="B47" s="29"/>
      <c r="C47" s="21" t="s">
        <v>93</v>
      </c>
      <c r="D47" s="23">
        <v>2</v>
      </c>
    </row>
    <row r="48" spans="1:4" x14ac:dyDescent="0.25">
      <c r="A48" s="21" t="s">
        <v>71</v>
      </c>
      <c r="B48" s="29"/>
      <c r="C48" s="21" t="s">
        <v>94</v>
      </c>
      <c r="D48" s="23">
        <v>1</v>
      </c>
    </row>
    <row r="49" spans="1:4" x14ac:dyDescent="0.25">
      <c r="A49" s="21" t="s">
        <v>95</v>
      </c>
      <c r="B49" s="29">
        <v>1111</v>
      </c>
      <c r="C49" s="21" t="s">
        <v>96</v>
      </c>
      <c r="D49" s="22">
        <v>131</v>
      </c>
    </row>
    <row r="50" spans="1:4" x14ac:dyDescent="0.25">
      <c r="A50" s="21" t="s">
        <v>95</v>
      </c>
      <c r="B50" s="29"/>
      <c r="C50" s="21" t="s">
        <v>97</v>
      </c>
      <c r="D50" s="28">
        <v>85</v>
      </c>
    </row>
    <row r="51" spans="1:4" x14ac:dyDescent="0.25">
      <c r="A51" s="21" t="s">
        <v>95</v>
      </c>
      <c r="B51" s="29"/>
      <c r="C51" s="21" t="s">
        <v>98</v>
      </c>
      <c r="D51" s="28">
        <v>84</v>
      </c>
    </row>
    <row r="52" spans="1:4" x14ac:dyDescent="0.25">
      <c r="A52" s="21" t="s">
        <v>95</v>
      </c>
      <c r="B52" s="29"/>
      <c r="C52" s="21" t="s">
        <v>99</v>
      </c>
      <c r="D52" s="28">
        <v>78</v>
      </c>
    </row>
    <row r="53" spans="1:4" x14ac:dyDescent="0.25">
      <c r="A53" s="21" t="s">
        <v>95</v>
      </c>
      <c r="B53" s="29"/>
      <c r="C53" s="21" t="s">
        <v>100</v>
      </c>
      <c r="D53" s="28">
        <v>72</v>
      </c>
    </row>
    <row r="54" spans="1:4" x14ac:dyDescent="0.25">
      <c r="A54" s="21" t="s">
        <v>95</v>
      </c>
      <c r="B54" s="29"/>
      <c r="C54" s="21" t="s">
        <v>101</v>
      </c>
      <c r="D54" s="28">
        <v>71</v>
      </c>
    </row>
    <row r="55" spans="1:4" x14ac:dyDescent="0.25">
      <c r="A55" s="21" t="s">
        <v>95</v>
      </c>
      <c r="B55" s="29"/>
      <c r="C55" s="21" t="s">
        <v>102</v>
      </c>
      <c r="D55" s="28">
        <v>62</v>
      </c>
    </row>
    <row r="56" spans="1:4" x14ac:dyDescent="0.25">
      <c r="A56" s="21" t="s">
        <v>95</v>
      </c>
      <c r="B56" s="29"/>
      <c r="C56" s="21" t="s">
        <v>103</v>
      </c>
      <c r="D56" s="23">
        <v>62</v>
      </c>
    </row>
    <row r="57" spans="1:4" x14ac:dyDescent="0.25">
      <c r="A57" s="21" t="s">
        <v>95</v>
      </c>
      <c r="B57" s="29"/>
      <c r="C57" s="21" t="s">
        <v>104</v>
      </c>
      <c r="D57" s="23">
        <v>59</v>
      </c>
    </row>
    <row r="58" spans="1:4" x14ac:dyDescent="0.25">
      <c r="A58" s="21" t="s">
        <v>95</v>
      </c>
      <c r="B58" s="29"/>
      <c r="C58" s="21" t="s">
        <v>105</v>
      </c>
      <c r="D58" s="23">
        <v>46</v>
      </c>
    </row>
    <row r="59" spans="1:4" x14ac:dyDescent="0.25">
      <c r="A59" s="21" t="s">
        <v>95</v>
      </c>
      <c r="B59" s="29"/>
      <c r="C59" s="21" t="s">
        <v>106</v>
      </c>
      <c r="D59" s="23">
        <v>46</v>
      </c>
    </row>
    <row r="60" spans="1:4" x14ac:dyDescent="0.25">
      <c r="A60" s="21" t="s">
        <v>95</v>
      </c>
      <c r="B60" s="29"/>
      <c r="C60" s="21" t="s">
        <v>107</v>
      </c>
      <c r="D60" s="23">
        <v>43</v>
      </c>
    </row>
    <row r="61" spans="1:4" x14ac:dyDescent="0.25">
      <c r="A61" s="21" t="s">
        <v>95</v>
      </c>
      <c r="B61" s="29"/>
      <c r="C61" s="21" t="s">
        <v>108</v>
      </c>
      <c r="D61" s="23">
        <v>42</v>
      </c>
    </row>
    <row r="62" spans="1:4" x14ac:dyDescent="0.25">
      <c r="A62" s="21" t="s">
        <v>95</v>
      </c>
      <c r="B62" s="29"/>
      <c r="C62" s="21" t="s">
        <v>109</v>
      </c>
      <c r="D62" s="23">
        <v>38</v>
      </c>
    </row>
    <row r="63" spans="1:4" x14ac:dyDescent="0.25">
      <c r="A63" s="21" t="s">
        <v>95</v>
      </c>
      <c r="B63" s="29"/>
      <c r="C63" s="21" t="s">
        <v>110</v>
      </c>
      <c r="D63" s="23">
        <v>38</v>
      </c>
    </row>
    <row r="64" spans="1:4" x14ac:dyDescent="0.25">
      <c r="A64" s="21" t="s">
        <v>95</v>
      </c>
      <c r="B64" s="29"/>
      <c r="C64" s="21" t="s">
        <v>111</v>
      </c>
      <c r="D64" s="23">
        <v>37</v>
      </c>
    </row>
    <row r="65" spans="1:4" x14ac:dyDescent="0.25">
      <c r="A65" s="21" t="s">
        <v>95</v>
      </c>
      <c r="B65" s="29"/>
      <c r="C65" s="21" t="s">
        <v>112</v>
      </c>
      <c r="D65" s="23">
        <v>22</v>
      </c>
    </row>
    <row r="66" spans="1:4" x14ac:dyDescent="0.25">
      <c r="A66" s="21" t="s">
        <v>95</v>
      </c>
      <c r="B66" s="29"/>
      <c r="C66" s="21" t="s">
        <v>113</v>
      </c>
      <c r="D66" s="23">
        <v>22</v>
      </c>
    </row>
    <row r="67" spans="1:4" x14ac:dyDescent="0.25">
      <c r="A67" s="21" t="s">
        <v>95</v>
      </c>
      <c r="B67" s="29"/>
      <c r="C67" s="21" t="s">
        <v>114</v>
      </c>
      <c r="D67" s="23">
        <v>22</v>
      </c>
    </row>
    <row r="68" spans="1:4" x14ac:dyDescent="0.25">
      <c r="A68" s="21" t="s">
        <v>95</v>
      </c>
      <c r="B68" s="29"/>
      <c r="C68" s="21" t="s">
        <v>115</v>
      </c>
      <c r="D68" s="23">
        <v>21</v>
      </c>
    </row>
    <row r="69" spans="1:4" x14ac:dyDescent="0.25">
      <c r="A69" s="21" t="s">
        <v>95</v>
      </c>
      <c r="B69" s="29"/>
      <c r="C69" s="21" t="s">
        <v>116</v>
      </c>
      <c r="D69" s="23">
        <v>16</v>
      </c>
    </row>
    <row r="70" spans="1:4" x14ac:dyDescent="0.25">
      <c r="A70" s="21" t="s">
        <v>95</v>
      </c>
      <c r="B70" s="29"/>
      <c r="C70" s="21" t="s">
        <v>117</v>
      </c>
      <c r="D70" s="23">
        <v>6</v>
      </c>
    </row>
    <row r="71" spans="1:4" x14ac:dyDescent="0.25">
      <c r="A71" s="21" t="s">
        <v>95</v>
      </c>
      <c r="B71" s="29"/>
      <c r="C71" s="21" t="s">
        <v>118</v>
      </c>
      <c r="D71" s="23">
        <v>5</v>
      </c>
    </row>
    <row r="72" spans="1:4" x14ac:dyDescent="0.25">
      <c r="A72" s="21" t="s">
        <v>95</v>
      </c>
      <c r="B72" s="29"/>
      <c r="C72" s="21" t="s">
        <v>119</v>
      </c>
      <c r="D72" s="23">
        <v>3</v>
      </c>
    </row>
    <row r="73" spans="1:4" x14ac:dyDescent="0.25">
      <c r="B73" s="30"/>
    </row>
    <row r="74" spans="1:4" x14ac:dyDescent="0.25">
      <c r="B74" s="30"/>
    </row>
    <row r="75" spans="1:4" x14ac:dyDescent="0.25">
      <c r="B75" s="30"/>
    </row>
    <row r="76" spans="1:4" x14ac:dyDescent="0.25">
      <c r="B76" s="30"/>
    </row>
    <row r="77" spans="1:4" x14ac:dyDescent="0.25">
      <c r="B77" s="30"/>
    </row>
    <row r="78" spans="1:4" x14ac:dyDescent="0.25">
      <c r="B78" s="30"/>
    </row>
    <row r="79" spans="1:4" x14ac:dyDescent="0.25">
      <c r="B79" s="30"/>
    </row>
    <row r="80" spans="1:4" x14ac:dyDescent="0.25">
      <c r="B80" s="30"/>
    </row>
    <row r="81" spans="2:2" x14ac:dyDescent="0.25">
      <c r="B81" s="30"/>
    </row>
    <row r="82" spans="2:2" x14ac:dyDescent="0.25">
      <c r="B82" s="30"/>
    </row>
    <row r="83" spans="2:2" x14ac:dyDescent="0.25">
      <c r="B83" s="30"/>
    </row>
    <row r="84" spans="2:2" x14ac:dyDescent="0.25">
      <c r="B84" s="30"/>
    </row>
    <row r="85" spans="2:2" x14ac:dyDescent="0.25">
      <c r="B85" s="30"/>
    </row>
    <row r="86" spans="2:2" x14ac:dyDescent="0.25">
      <c r="B86" s="30"/>
    </row>
    <row r="87" spans="2:2" x14ac:dyDescent="0.25">
      <c r="B87" s="30"/>
    </row>
    <row r="88" spans="2:2" x14ac:dyDescent="0.25">
      <c r="B88" s="30"/>
    </row>
    <row r="89" spans="2:2" x14ac:dyDescent="0.25">
      <c r="B89" s="30"/>
    </row>
    <row r="90" spans="2:2" x14ac:dyDescent="0.25">
      <c r="B90" s="30"/>
    </row>
    <row r="91" spans="2:2" x14ac:dyDescent="0.25">
      <c r="B91" s="30"/>
    </row>
    <row r="92" spans="2:2" x14ac:dyDescent="0.25">
      <c r="B92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sintesi 1° turno</vt:lpstr>
      <vt:lpstr>preferenze indiv. CFmerita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F_Pomiato@outlook.it</cp:lastModifiedBy>
  <cp:lastPrinted>2020-10-04T21:22:35Z</cp:lastPrinted>
  <dcterms:created xsi:type="dcterms:W3CDTF">2020-10-01T07:50:54Z</dcterms:created>
  <dcterms:modified xsi:type="dcterms:W3CDTF">2020-10-19T07:10:36Z</dcterms:modified>
</cp:coreProperties>
</file>